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410385\Documents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工事費内訳書!$A$1:$G$78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工事費内訳書!$G$78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工事費内訳書!$I$78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78"/>
  <c r="G77"/>
  <c r="G74"/>
  <c r="G72"/>
  <c r="G71"/>
  <c r="G68"/>
  <c r="G67"/>
  <c r="G65"/>
  <c r="G64"/>
  <c r="G60"/>
  <c r="G55"/>
  <c r="G50"/>
  <c r="G49"/>
  <c r="G46"/>
  <c r="G45"/>
  <c r="G39"/>
  <c r="G37"/>
  <c r="G33"/>
  <c r="G32"/>
  <c r="G29"/>
  <c r="G28"/>
  <c r="G23"/>
  <c r="G22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<sst xmlns="http://schemas.openxmlformats.org/spreadsheetml/2006/main">
  <si>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</si>
  <si>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</si>
  <si>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</si>
  <si>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</si>
  <si>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</si>
  <si>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Ｒ７波耕　施設整備　松本　排水機場付帯工事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</si>
  <si>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</si>
  <si>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</si>
  <si>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</si>
  <si>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</si>
  <si>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</si>
  <si>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</si>
  <si>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</si>
  <si>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</si>
  <si>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</si>
  <si>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</si>
  <si>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</si>
  <si>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掘削
_x000d_</t>
  </si>
  <si>
    <t>m3</t>
  </si>
  <si>
    <t>盛土
_x000d_</t>
  </si>
  <si>
    <t>床堀
_x000d_</t>
  </si>
  <si>
    <t>埋戻
_x000d_</t>
  </si>
  <si>
    <t>基面整正
_x000d_</t>
  </si>
  <si>
    <t>㎡</t>
  </si>
  <si>
    <t>残土運搬
_x000d_</t>
  </si>
  <si>
    <t>残土処理
_x000d_</t>
  </si>
  <si>
    <t>コンクリート構造物工
_x000d_</t>
  </si>
  <si>
    <t>重力式擁壁
_x000d_</t>
  </si>
  <si>
    <t>コンクリート
_x000d_</t>
  </si>
  <si>
    <t>型枠
_x000d_</t>
  </si>
  <si>
    <t>基礎砕石
_x000d_</t>
  </si>
  <si>
    <t>水抜きパイプ
_x000d_</t>
  </si>
  <si>
    <t>ｍ</t>
  </si>
  <si>
    <t>構造物工
_x000d_</t>
  </si>
  <si>
    <t>排水構造物工
_x000d_</t>
  </si>
  <si>
    <t>Ｕ型側溝
_x000d_</t>
  </si>
  <si>
    <t>個</t>
  </si>
  <si>
    <t>付帯施設工
_x000d_</t>
  </si>
  <si>
    <t>門扉
_x000d_</t>
  </si>
  <si>
    <t>基</t>
  </si>
  <si>
    <t>防草シート設置工
_x000d_</t>
  </si>
  <si>
    <t>防草シート
_x000d_</t>
  </si>
  <si>
    <t>進入防止柵
_x000d_</t>
  </si>
  <si>
    <t>忍び返し付（曲型）【暫定単価】
_x000d_H=1.8m</t>
  </si>
  <si>
    <t>標準【暫定単価】
_x000d_H=1.8m</t>
  </si>
  <si>
    <t>標準【暫定単価】
_x000d_H=1.1m</t>
  </si>
  <si>
    <t>片開き門扉
_x000d_H=1.8m×W=1.0m</t>
  </si>
  <si>
    <t>組</t>
  </si>
  <si>
    <t>片開き門扉
_x000d_H=1.1m×W=1.0m</t>
  </si>
  <si>
    <t>舗装工
_x000d_</t>
  </si>
  <si>
    <t>表層工
_x000d_</t>
  </si>
  <si>
    <t>路盤工
_x000d_</t>
  </si>
  <si>
    <t>構造物撤去工
_x000d_</t>
  </si>
  <si>
    <t>舗装打替工
_x000d_</t>
  </si>
  <si>
    <t>舗装版切断工
_x000d_</t>
  </si>
  <si>
    <t>舗装版汚泥処理
_x000d_</t>
  </si>
  <si>
    <t>舗装版破砕工
_x000d_</t>
  </si>
  <si>
    <t>殻運搬処理工
_x000d_</t>
  </si>
  <si>
    <t>施設撤去工
_x000d_</t>
  </si>
  <si>
    <t>門扉撤去
_x000d_</t>
  </si>
  <si>
    <t>進入防止柵撤去
_x000d_H=1.8m（忍び返し有り）</t>
  </si>
  <si>
    <t>進入防止柵撤去
_x000d_H=1.1m</t>
  </si>
  <si>
    <t>片開き門扉撤去
_x000d_</t>
  </si>
  <si>
    <t>構造物取り壊し工
_x000d_</t>
  </si>
  <si>
    <t>コンクリート取壊し
_x000d_</t>
  </si>
  <si>
    <t>コンクリート殻運搬
_x000d_</t>
  </si>
  <si>
    <t>コンクリート殻処分
_x000d_</t>
  </si>
  <si>
    <t>建築工事
_x000d_</t>
  </si>
  <si>
    <t>電気工事
_x000d_</t>
  </si>
  <si>
    <t>電気工事（新設）
_x000d_</t>
  </si>
  <si>
    <t>電気工事（撤去）
_x000d_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</si>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</sst>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+G11+G71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+G13+G22+G28+G32+G45+G49+G64+G67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+G15+G16+G17+G18+G19+G20+G21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18</v>
      </c>
      <c r="F15" s="18">
        <v>54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18</v>
      </c>
      <c r="F16" s="18">
        <v>18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18</v>
      </c>
      <c r="F17" s="18">
        <v>19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18</v>
      </c>
      <c r="F18" s="18">
        <v>10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23</v>
      </c>
      <c r="F19" s="18">
        <v>15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18</v>
      </c>
      <c r="F20" s="18">
        <v>42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18</v>
      </c>
      <c r="F21" s="18">
        <v>42</v>
      </c>
      <c r="G21" s="25"/>
      <c r="H21" s="20"/>
      <c r="I21" s="21">
        <v>12</v>
      </c>
      <c r="J21" s="21">
        <v>4</v>
      </c>
    </row>
    <row r="22" ht="42" customHeight="1">
      <c r="A22" s="22"/>
      <c r="B22" s="15" t="s">
        <v>26</v>
      </c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2</v>
      </c>
    </row>
    <row r="23" ht="42" customHeight="1">
      <c r="A23" s="22"/>
      <c r="B23" s="23"/>
      <c r="C23" s="15" t="s">
        <v>27</v>
      </c>
      <c r="D23" s="16"/>
      <c r="E23" s="17" t="s">
        <v>13</v>
      </c>
      <c r="F23" s="18">
        <v>1</v>
      </c>
      <c r="G23" s="19">
        <f>+G24+G25+G26+G27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28</v>
      </c>
      <c r="E24" s="17" t="s">
        <v>18</v>
      </c>
      <c r="F24" s="18">
        <v>12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29</v>
      </c>
      <c r="E25" s="17" t="s">
        <v>23</v>
      </c>
      <c r="F25" s="18">
        <v>33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30</v>
      </c>
      <c r="E26" s="17" t="s">
        <v>23</v>
      </c>
      <c r="F26" s="18">
        <v>15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31</v>
      </c>
      <c r="E27" s="17" t="s">
        <v>32</v>
      </c>
      <c r="F27" s="18">
        <v>4</v>
      </c>
      <c r="G27" s="25"/>
      <c r="H27" s="20"/>
      <c r="I27" s="21">
        <v>18</v>
      </c>
      <c r="J27" s="21">
        <v>4</v>
      </c>
    </row>
    <row r="28" ht="42" customHeight="1">
      <c r="A28" s="22"/>
      <c r="B28" s="15" t="s">
        <v>33</v>
      </c>
      <c r="C28" s="15"/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2</v>
      </c>
    </row>
    <row r="29" ht="42" customHeight="1">
      <c r="A29" s="22"/>
      <c r="B29" s="23"/>
      <c r="C29" s="15" t="s">
        <v>34</v>
      </c>
      <c r="D29" s="16"/>
      <c r="E29" s="17" t="s">
        <v>13</v>
      </c>
      <c r="F29" s="18">
        <v>1</v>
      </c>
      <c r="G29" s="19">
        <f>+G30+G31</f>
        <v>0</v>
      </c>
      <c r="H29" s="20"/>
      <c r="I29" s="21">
        <v>20</v>
      </c>
      <c r="J29" s="21">
        <v>3</v>
      </c>
    </row>
    <row r="30" ht="42" customHeight="1">
      <c r="A30" s="22"/>
      <c r="B30" s="23"/>
      <c r="C30" s="23"/>
      <c r="D30" s="24" t="s">
        <v>35</v>
      </c>
      <c r="E30" s="17" t="s">
        <v>36</v>
      </c>
      <c r="F30" s="18">
        <v>89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30</v>
      </c>
      <c r="E31" s="17" t="s">
        <v>23</v>
      </c>
      <c r="F31" s="18">
        <v>21</v>
      </c>
      <c r="G31" s="25"/>
      <c r="H31" s="20"/>
      <c r="I31" s="21">
        <v>22</v>
      </c>
      <c r="J31" s="21">
        <v>4</v>
      </c>
    </row>
    <row r="32" ht="42" customHeight="1">
      <c r="A32" s="22"/>
      <c r="B32" s="15" t="s">
        <v>37</v>
      </c>
      <c r="C32" s="15"/>
      <c r="D32" s="16"/>
      <c r="E32" s="17" t="s">
        <v>13</v>
      </c>
      <c r="F32" s="18">
        <v>1</v>
      </c>
      <c r="G32" s="19">
        <f>+G33+G37+G39</f>
        <v>0</v>
      </c>
      <c r="H32" s="20"/>
      <c r="I32" s="21">
        <v>23</v>
      </c>
      <c r="J32" s="21">
        <v>2</v>
      </c>
    </row>
    <row r="33" ht="42" customHeight="1">
      <c r="A33" s="22"/>
      <c r="B33" s="23"/>
      <c r="C33" s="15" t="s">
        <v>38</v>
      </c>
      <c r="D33" s="16"/>
      <c r="E33" s="17" t="s">
        <v>13</v>
      </c>
      <c r="F33" s="18">
        <v>1</v>
      </c>
      <c r="G33" s="19">
        <f>+G34+G35+G36</f>
        <v>0</v>
      </c>
      <c r="H33" s="20"/>
      <c r="I33" s="21">
        <v>24</v>
      </c>
      <c r="J33" s="21">
        <v>3</v>
      </c>
    </row>
    <row r="34" ht="42" customHeight="1">
      <c r="A34" s="22"/>
      <c r="B34" s="23"/>
      <c r="C34" s="23"/>
      <c r="D34" s="24" t="s">
        <v>38</v>
      </c>
      <c r="E34" s="17" t="s">
        <v>39</v>
      </c>
      <c r="F34" s="18">
        <v>1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28</v>
      </c>
      <c r="E35" s="17" t="s">
        <v>18</v>
      </c>
      <c r="F35" s="18">
        <v>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30</v>
      </c>
      <c r="E36" s="17" t="s">
        <v>23</v>
      </c>
      <c r="F36" s="18">
        <v>3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15" t="s">
        <v>40</v>
      </c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3</v>
      </c>
    </row>
    <row r="38" ht="42" customHeight="1">
      <c r="A38" s="22"/>
      <c r="B38" s="23"/>
      <c r="C38" s="23"/>
      <c r="D38" s="24" t="s">
        <v>41</v>
      </c>
      <c r="E38" s="17" t="s">
        <v>13</v>
      </c>
      <c r="F38" s="18">
        <v>1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15" t="s">
        <v>42</v>
      </c>
      <c r="D39" s="16"/>
      <c r="E39" s="17" t="s">
        <v>13</v>
      </c>
      <c r="F39" s="18">
        <v>1</v>
      </c>
      <c r="G39" s="19">
        <f>+G40+G41+G42+G43+G44</f>
        <v>0</v>
      </c>
      <c r="H39" s="20"/>
      <c r="I39" s="21">
        <v>30</v>
      </c>
      <c r="J39" s="21">
        <v>3</v>
      </c>
    </row>
    <row r="40" ht="42" customHeight="1">
      <c r="A40" s="22"/>
      <c r="B40" s="23"/>
      <c r="C40" s="23"/>
      <c r="D40" s="24" t="s">
        <v>43</v>
      </c>
      <c r="E40" s="17" t="s">
        <v>32</v>
      </c>
      <c r="F40" s="18">
        <v>70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44</v>
      </c>
      <c r="E41" s="17" t="s">
        <v>32</v>
      </c>
      <c r="F41" s="18">
        <v>1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45</v>
      </c>
      <c r="E42" s="17" t="s">
        <v>32</v>
      </c>
      <c r="F42" s="18">
        <v>43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46</v>
      </c>
      <c r="E43" s="17" t="s">
        <v>47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48</v>
      </c>
      <c r="E44" s="17" t="s">
        <v>47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22"/>
      <c r="B45" s="15" t="s">
        <v>49</v>
      </c>
      <c r="C45" s="15"/>
      <c r="D45" s="16"/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>
        <v>2</v>
      </c>
    </row>
    <row r="46" ht="42" customHeight="1">
      <c r="A46" s="22"/>
      <c r="B46" s="23"/>
      <c r="C46" s="15" t="s">
        <v>50</v>
      </c>
      <c r="D46" s="16"/>
      <c r="E46" s="17" t="s">
        <v>13</v>
      </c>
      <c r="F46" s="18">
        <v>1</v>
      </c>
      <c r="G46" s="19">
        <f>+G47+G48</f>
        <v>0</v>
      </c>
      <c r="H46" s="20"/>
      <c r="I46" s="21">
        <v>37</v>
      </c>
      <c r="J46" s="21">
        <v>3</v>
      </c>
    </row>
    <row r="47" ht="42" customHeight="1">
      <c r="A47" s="22"/>
      <c r="B47" s="23"/>
      <c r="C47" s="23"/>
      <c r="D47" s="24" t="s">
        <v>50</v>
      </c>
      <c r="E47" s="17" t="s">
        <v>23</v>
      </c>
      <c r="F47" s="18">
        <v>300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51</v>
      </c>
      <c r="E48" s="17" t="s">
        <v>23</v>
      </c>
      <c r="F48" s="18">
        <v>300</v>
      </c>
      <c r="G48" s="25"/>
      <c r="H48" s="20"/>
      <c r="I48" s="21">
        <v>39</v>
      </c>
      <c r="J48" s="21">
        <v>4</v>
      </c>
    </row>
    <row r="49" ht="42" customHeight="1">
      <c r="A49" s="22"/>
      <c r="B49" s="15" t="s">
        <v>52</v>
      </c>
      <c r="C49" s="15"/>
      <c r="D49" s="16"/>
      <c r="E49" s="17" t="s">
        <v>13</v>
      </c>
      <c r="F49" s="18">
        <v>1</v>
      </c>
      <c r="G49" s="19">
        <f>+G50+G55+G60</f>
        <v>0</v>
      </c>
      <c r="H49" s="20"/>
      <c r="I49" s="21">
        <v>40</v>
      </c>
      <c r="J49" s="21">
        <v>2</v>
      </c>
    </row>
    <row r="50" ht="42" customHeight="1">
      <c r="A50" s="22"/>
      <c r="B50" s="23"/>
      <c r="C50" s="15" t="s">
        <v>53</v>
      </c>
      <c r="D50" s="16"/>
      <c r="E50" s="17" t="s">
        <v>13</v>
      </c>
      <c r="F50" s="18">
        <v>1</v>
      </c>
      <c r="G50" s="19">
        <f>+G51+G52+G53+G54</f>
        <v>0</v>
      </c>
      <c r="H50" s="20"/>
      <c r="I50" s="21">
        <v>41</v>
      </c>
      <c r="J50" s="21">
        <v>3</v>
      </c>
    </row>
    <row r="51" ht="42" customHeight="1">
      <c r="A51" s="22"/>
      <c r="B51" s="23"/>
      <c r="C51" s="23"/>
      <c r="D51" s="24" t="s">
        <v>54</v>
      </c>
      <c r="E51" s="17" t="s">
        <v>32</v>
      </c>
      <c r="F51" s="18">
        <v>5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55</v>
      </c>
      <c r="E52" s="17" t="s">
        <v>18</v>
      </c>
      <c r="F52" s="18">
        <v>0.01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56</v>
      </c>
      <c r="E53" s="17" t="s">
        <v>23</v>
      </c>
      <c r="F53" s="18">
        <v>150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57</v>
      </c>
      <c r="E54" s="17" t="s">
        <v>18</v>
      </c>
      <c r="F54" s="18">
        <v>6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15" t="s">
        <v>58</v>
      </c>
      <c r="D55" s="16"/>
      <c r="E55" s="17" t="s">
        <v>13</v>
      </c>
      <c r="F55" s="18">
        <v>1</v>
      </c>
      <c r="G55" s="19">
        <f>+G56+G57+G58+G59</f>
        <v>0</v>
      </c>
      <c r="H55" s="20"/>
      <c r="I55" s="21">
        <v>46</v>
      </c>
      <c r="J55" s="21">
        <v>3</v>
      </c>
    </row>
    <row r="56" ht="42" customHeight="1">
      <c r="A56" s="22"/>
      <c r="B56" s="23"/>
      <c r="C56" s="23"/>
      <c r="D56" s="24" t="s">
        <v>59</v>
      </c>
      <c r="E56" s="17" t="s">
        <v>47</v>
      </c>
      <c r="F56" s="18">
        <v>1</v>
      </c>
      <c r="G56" s="25"/>
      <c r="H56" s="20"/>
      <c r="I56" s="21">
        <v>47</v>
      </c>
      <c r="J56" s="21">
        <v>4</v>
      </c>
    </row>
    <row r="57" ht="42" customHeight="1">
      <c r="A57" s="22"/>
      <c r="B57" s="23"/>
      <c r="C57" s="23"/>
      <c r="D57" s="24" t="s">
        <v>60</v>
      </c>
      <c r="E57" s="17" t="s">
        <v>32</v>
      </c>
      <c r="F57" s="18">
        <v>70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23"/>
      <c r="D58" s="24" t="s">
        <v>61</v>
      </c>
      <c r="E58" s="17" t="s">
        <v>32</v>
      </c>
      <c r="F58" s="18">
        <v>27</v>
      </c>
      <c r="G58" s="25"/>
      <c r="H58" s="20"/>
      <c r="I58" s="21">
        <v>49</v>
      </c>
      <c r="J58" s="21">
        <v>4</v>
      </c>
    </row>
    <row r="59" ht="42" customHeight="1">
      <c r="A59" s="22"/>
      <c r="B59" s="23"/>
      <c r="C59" s="23"/>
      <c r="D59" s="24" t="s">
        <v>62</v>
      </c>
      <c r="E59" s="17" t="s">
        <v>47</v>
      </c>
      <c r="F59" s="18">
        <v>2</v>
      </c>
      <c r="G59" s="25"/>
      <c r="H59" s="20"/>
      <c r="I59" s="21">
        <v>50</v>
      </c>
      <c r="J59" s="21">
        <v>4</v>
      </c>
    </row>
    <row r="60" ht="42" customHeight="1">
      <c r="A60" s="22"/>
      <c r="B60" s="23"/>
      <c r="C60" s="15" t="s">
        <v>63</v>
      </c>
      <c r="D60" s="16"/>
      <c r="E60" s="17" t="s">
        <v>13</v>
      </c>
      <c r="F60" s="18">
        <v>1</v>
      </c>
      <c r="G60" s="19">
        <f>+G61+G62+G63</f>
        <v>0</v>
      </c>
      <c r="H60" s="20"/>
      <c r="I60" s="21">
        <v>51</v>
      </c>
      <c r="J60" s="21">
        <v>3</v>
      </c>
    </row>
    <row r="61" ht="42" customHeight="1">
      <c r="A61" s="22"/>
      <c r="B61" s="23"/>
      <c r="C61" s="23"/>
      <c r="D61" s="24" t="s">
        <v>64</v>
      </c>
      <c r="E61" s="17" t="s">
        <v>18</v>
      </c>
      <c r="F61" s="18">
        <v>3</v>
      </c>
      <c r="G61" s="25"/>
      <c r="H61" s="20"/>
      <c r="I61" s="21">
        <v>52</v>
      </c>
      <c r="J61" s="21">
        <v>4</v>
      </c>
    </row>
    <row r="62" ht="42" customHeight="1">
      <c r="A62" s="22"/>
      <c r="B62" s="23"/>
      <c r="C62" s="23"/>
      <c r="D62" s="24" t="s">
        <v>65</v>
      </c>
      <c r="E62" s="17" t="s">
        <v>18</v>
      </c>
      <c r="F62" s="18">
        <v>3</v>
      </c>
      <c r="G62" s="25"/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66</v>
      </c>
      <c r="E63" s="17" t="s">
        <v>18</v>
      </c>
      <c r="F63" s="18">
        <v>3</v>
      </c>
      <c r="G63" s="25"/>
      <c r="H63" s="20"/>
      <c r="I63" s="21">
        <v>54</v>
      </c>
      <c r="J63" s="21">
        <v>4</v>
      </c>
    </row>
    <row r="64" ht="42" customHeight="1">
      <c r="A64" s="22"/>
      <c r="B64" s="15" t="s">
        <v>67</v>
      </c>
      <c r="C64" s="15"/>
      <c r="D64" s="16"/>
      <c r="E64" s="17" t="s">
        <v>13</v>
      </c>
      <c r="F64" s="18">
        <v>1</v>
      </c>
      <c r="G64" s="19">
        <f>+G65</f>
        <v>0</v>
      </c>
      <c r="H64" s="20"/>
      <c r="I64" s="21">
        <v>55</v>
      </c>
      <c r="J64" s="21">
        <v>2</v>
      </c>
    </row>
    <row r="65" ht="42" customHeight="1">
      <c r="A65" s="22"/>
      <c r="B65" s="23"/>
      <c r="C65" s="15" t="s">
        <v>67</v>
      </c>
      <c r="D65" s="16"/>
      <c r="E65" s="17" t="s">
        <v>13</v>
      </c>
      <c r="F65" s="18">
        <v>1</v>
      </c>
      <c r="G65" s="19">
        <f>+G66</f>
        <v>0</v>
      </c>
      <c r="H65" s="20"/>
      <c r="I65" s="21">
        <v>56</v>
      </c>
      <c r="J65" s="21">
        <v>3</v>
      </c>
    </row>
    <row r="66" ht="42" customHeight="1">
      <c r="A66" s="22"/>
      <c r="B66" s="23"/>
      <c r="C66" s="23"/>
      <c r="D66" s="24" t="s">
        <v>67</v>
      </c>
      <c r="E66" s="17" t="s">
        <v>13</v>
      </c>
      <c r="F66" s="18">
        <v>1</v>
      </c>
      <c r="G66" s="25"/>
      <c r="H66" s="20"/>
      <c r="I66" s="21">
        <v>57</v>
      </c>
      <c r="J66" s="21">
        <v>4</v>
      </c>
    </row>
    <row r="67" ht="42" customHeight="1">
      <c r="A67" s="22"/>
      <c r="B67" s="15" t="s">
        <v>68</v>
      </c>
      <c r="C67" s="15"/>
      <c r="D67" s="16"/>
      <c r="E67" s="17" t="s">
        <v>13</v>
      </c>
      <c r="F67" s="18">
        <v>1</v>
      </c>
      <c r="G67" s="19">
        <f>+G68</f>
        <v>0</v>
      </c>
      <c r="H67" s="20"/>
      <c r="I67" s="21">
        <v>58</v>
      </c>
      <c r="J67" s="21">
        <v>2</v>
      </c>
    </row>
    <row r="68" ht="42" customHeight="1">
      <c r="A68" s="22"/>
      <c r="B68" s="23"/>
      <c r="C68" s="15" t="s">
        <v>68</v>
      </c>
      <c r="D68" s="16"/>
      <c r="E68" s="17" t="s">
        <v>13</v>
      </c>
      <c r="F68" s="18">
        <v>1</v>
      </c>
      <c r="G68" s="19">
        <f>+G69+G70</f>
        <v>0</v>
      </c>
      <c r="H68" s="20"/>
      <c r="I68" s="21">
        <v>59</v>
      </c>
      <c r="J68" s="21">
        <v>3</v>
      </c>
    </row>
    <row r="69" ht="42" customHeight="1">
      <c r="A69" s="22"/>
      <c r="B69" s="23"/>
      <c r="C69" s="23"/>
      <c r="D69" s="24" t="s">
        <v>69</v>
      </c>
      <c r="E69" s="17" t="s">
        <v>13</v>
      </c>
      <c r="F69" s="18">
        <v>1</v>
      </c>
      <c r="G69" s="25"/>
      <c r="H69" s="20"/>
      <c r="I69" s="21">
        <v>60</v>
      </c>
      <c r="J69" s="21">
        <v>4</v>
      </c>
    </row>
    <row r="70" ht="42" customHeight="1">
      <c r="A70" s="22"/>
      <c r="B70" s="23"/>
      <c r="C70" s="23"/>
      <c r="D70" s="24" t="s">
        <v>70</v>
      </c>
      <c r="E70" s="17" t="s">
        <v>13</v>
      </c>
      <c r="F70" s="18">
        <v>1</v>
      </c>
      <c r="G70" s="25"/>
      <c r="H70" s="20"/>
      <c r="I70" s="21">
        <v>61</v>
      </c>
      <c r="J70" s="21">
        <v>4</v>
      </c>
    </row>
    <row r="71" ht="42" customHeight="1">
      <c r="A71" s="14" t="s">
        <v>71</v>
      </c>
      <c r="B71" s="15"/>
      <c r="C71" s="15"/>
      <c r="D71" s="16"/>
      <c r="E71" s="17" t="s">
        <v>13</v>
      </c>
      <c r="F71" s="18">
        <v>1</v>
      </c>
      <c r="G71" s="19">
        <f>+G72+G74</f>
        <v>0</v>
      </c>
      <c r="H71" s="20"/>
      <c r="I71" s="21">
        <v>62</v>
      </c>
      <c r="J71" s="21"/>
    </row>
    <row r="72" ht="42" customHeight="1">
      <c r="A72" s="14" t="s">
        <v>72</v>
      </c>
      <c r="B72" s="15"/>
      <c r="C72" s="15"/>
      <c r="D72" s="16"/>
      <c r="E72" s="17" t="s">
        <v>13</v>
      </c>
      <c r="F72" s="18">
        <v>1</v>
      </c>
      <c r="G72" s="19">
        <f>+G73</f>
        <v>0</v>
      </c>
      <c r="H72" s="20"/>
      <c r="I72" s="21">
        <v>63</v>
      </c>
      <c r="J72" s="21">
        <v>200</v>
      </c>
    </row>
    <row r="73" ht="42" customHeight="1">
      <c r="A73" s="14" t="s">
        <v>73</v>
      </c>
      <c r="B73" s="15"/>
      <c r="C73" s="15"/>
      <c r="D73" s="16"/>
      <c r="E73" s="17" t="s">
        <v>13</v>
      </c>
      <c r="F73" s="18">
        <v>1</v>
      </c>
      <c r="G73" s="25"/>
      <c r="H73" s="20"/>
      <c r="I73" s="21">
        <v>64</v>
      </c>
      <c r="J73" s="21"/>
    </row>
    <row r="74" ht="42" customHeight="1">
      <c r="A74" s="14" t="s">
        <v>74</v>
      </c>
      <c r="B74" s="15"/>
      <c r="C74" s="15"/>
      <c r="D74" s="16"/>
      <c r="E74" s="17" t="s">
        <v>13</v>
      </c>
      <c r="F74" s="18">
        <v>1</v>
      </c>
      <c r="G74" s="19">
        <f>+G75</f>
        <v>0</v>
      </c>
      <c r="H74" s="20"/>
      <c r="I74" s="21">
        <v>65</v>
      </c>
      <c r="J74" s="21">
        <v>210</v>
      </c>
    </row>
    <row r="75" ht="42" customHeight="1">
      <c r="A75" s="14" t="s">
        <v>75</v>
      </c>
      <c r="B75" s="15"/>
      <c r="C75" s="15"/>
      <c r="D75" s="16"/>
      <c r="E75" s="17" t="s">
        <v>13</v>
      </c>
      <c r="F75" s="18">
        <v>1</v>
      </c>
      <c r="G75" s="25"/>
      <c r="H75" s="20"/>
      <c r="I75" s="21">
        <v>66</v>
      </c>
      <c r="J75" s="21"/>
    </row>
    <row r="76" ht="42" customHeight="1">
      <c r="A76" s="14" t="s">
        <v>76</v>
      </c>
      <c r="B76" s="15"/>
      <c r="C76" s="15"/>
      <c r="D76" s="16"/>
      <c r="E76" s="17" t="s">
        <v>13</v>
      </c>
      <c r="F76" s="18">
        <v>1</v>
      </c>
      <c r="G76" s="25"/>
      <c r="H76" s="20"/>
      <c r="I76" s="21">
        <v>67</v>
      </c>
      <c r="J76" s="21">
        <v>220</v>
      </c>
    </row>
    <row r="77" ht="42" customHeight="1">
      <c r="A77" s="14" t="s">
        <v>77</v>
      </c>
      <c r="B77" s="15"/>
      <c r="C77" s="15"/>
      <c r="D77" s="16"/>
      <c r="E77" s="17" t="s">
        <v>13</v>
      </c>
      <c r="F77" s="18">
        <v>1</v>
      </c>
      <c r="G77" s="19">
        <f>+G10+G76</f>
        <v>0</v>
      </c>
      <c r="H77" s="20"/>
      <c r="I77" s="21">
        <v>68</v>
      </c>
      <c r="J77" s="21">
        <v>30</v>
      </c>
    </row>
    <row r="78" ht="42" customHeight="1">
      <c r="A78" s="26" t="s">
        <v>78</v>
      </c>
      <c r="B78" s="27"/>
      <c r="C78" s="27"/>
      <c r="D78" s="28"/>
      <c r="E78" s="29" t="s">
        <v>79</v>
      </c>
      <c r="F78" s="30" t="s">
        <v>79</v>
      </c>
      <c r="G78" s="31">
        <f>G77</f>
        <v>0</v>
      </c>
      <c r="I78" s="32">
        <v>69</v>
      </c>
      <c r="J78" s="32">
        <v>90</v>
      </c>
    </row>
    <row r="79" ht="42" customHeight="1"/>
    <row r="80" ht="42" customHeight="1"/>
  </sheetData>
  <sheetProtection sheet="1" objects="1" scenarios="1" spinCount="100000" saltValue="GEJqsxgSAnHlaJzZx2nMROttdfdsItwrh0GO9yjTHg+3Pb8uiSUFJ4XHoUqrma8+N4H/lzRM1gJ2POOxV8j6yg==" hashValue="tm00Uv3ge7KTFFZ/tfifenMv/CI6zvGizJqBdtw4i64+j7suZLrisQ7bNl7yQRZOgI0DYnKO1G8AWrrNtWEaOg==" algorithmName="SHA-512" password="FD80"/>
  <mergeCells count="37">
    <mergeCell ref="A78:D78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22:D22"/>
    <mergeCell ref="C23:D23"/>
    <mergeCell ref="B28:D28"/>
    <mergeCell ref="C29:D29"/>
    <mergeCell ref="B32:D32"/>
    <mergeCell ref="C33:D33"/>
    <mergeCell ref="C37:D37"/>
    <mergeCell ref="C39:D39"/>
    <mergeCell ref="B45:D45"/>
    <mergeCell ref="C46:D46"/>
    <mergeCell ref="B49:D49"/>
    <mergeCell ref="C50:D50"/>
    <mergeCell ref="C55:D55"/>
    <mergeCell ref="C60:D60"/>
    <mergeCell ref="B64:D64"/>
    <mergeCell ref="C65:D65"/>
    <mergeCell ref="B67:D67"/>
    <mergeCell ref="C68:D68"/>
    <mergeCell ref="A71:D71"/>
    <mergeCell ref="A72:D72"/>
    <mergeCell ref="A73:D73"/>
    <mergeCell ref="A74:D74"/>
    <mergeCell ref="A75:D75"/>
    <mergeCell ref="A76:D76"/>
    <mergeCell ref="A77:D77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itsuki ken</cp:lastModifiedBy>
  <cp:lastPrinted>2020-10-12T05:07:54Z</cp:lastPrinted>
  <dcterms:created xsi:type="dcterms:W3CDTF">2014-01-09T08:55:00Z</dcterms:created>
  <dcterms:modified xsi:type="dcterms:W3CDTF">2025-10-03T01:05:46Z</dcterms:modified>
</cp:coreProperties>
</file>